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서천소방서장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I39" i="1" l="1"/>
  <c r="G39" i="1"/>
  <c r="I25" i="1"/>
  <c r="G25" i="1"/>
  <c r="I31" i="1" l="1"/>
  <c r="G14" i="1" l="1"/>
  <c r="I14" i="1"/>
  <c r="I8" i="1" l="1"/>
  <c r="I9" i="1"/>
  <c r="I10" i="1"/>
  <c r="I7" i="1"/>
  <c r="H8" i="1"/>
  <c r="H9" i="1"/>
  <c r="H10" i="1"/>
  <c r="H7" i="1"/>
  <c r="G6" i="1"/>
  <c r="E6" i="1"/>
  <c r="I6" i="1" l="1"/>
  <c r="H6" i="1"/>
</calcChain>
</file>

<file path=xl/sharedStrings.xml><?xml version="1.0" encoding="utf-8"?>
<sst xmlns="http://schemas.openxmlformats.org/spreadsheetml/2006/main" count="50" uniqueCount="28">
  <si>
    <t>(단위:원)</t>
  </si>
  <si>
    <t>□ 집행총괄(누계)</t>
  </si>
  <si>
    <t>구    분</t>
  </si>
  <si>
    <t>예산액</t>
  </si>
  <si>
    <t>집행액</t>
  </si>
  <si>
    <t>잔 액</t>
  </si>
  <si>
    <t>집행율</t>
  </si>
  <si>
    <t>비 고</t>
  </si>
  <si>
    <t>계</t>
  </si>
  <si>
    <t>기관운영업무추진비</t>
  </si>
  <si>
    <t>시책추진업무추진비</t>
  </si>
  <si>
    <t>정원가산업무추진비</t>
  </si>
  <si>
    <t>□ 기관운영업무추진비 상세내역</t>
  </si>
  <si>
    <t>일 자</t>
  </si>
  <si>
    <t>집  행  내  용</t>
  </si>
  <si>
    <t>집 행 액</t>
  </si>
  <si>
    <t>집행장소</t>
  </si>
  <si>
    <t>집행인원</t>
  </si>
  <si>
    <t>비  고</t>
  </si>
  <si>
    <t>□ 시책추진업무추진비 상세내역</t>
  </si>
  <si>
    <t>□ 정원가산업무추진비 상세내역</t>
  </si>
  <si>
    <t>부서운영업무추진비</t>
    <phoneticPr fontId="3" type="noConversion"/>
  </si>
  <si>
    <t>□ 부서운영업무추진비 상세내역</t>
    <phoneticPr fontId="3" type="noConversion"/>
  </si>
  <si>
    <t>2019년 지방소방위 승진시험 응시자 격려물품 구입</t>
    <phoneticPr fontId="3" type="noConversion"/>
  </si>
  <si>
    <t>3분기 으뜸 소방공무원 소방서장 표창 시상금 구입</t>
    <phoneticPr fontId="3" type="noConversion"/>
  </si>
  <si>
    <t>직원 대화의 시간 운영(소방행정과)</t>
    <phoneticPr fontId="3" type="noConversion"/>
  </si>
  <si>
    <t>직원 대화의 시간 운영(현장대응단)</t>
    <phoneticPr fontId="3" type="noConversion"/>
  </si>
  <si>
    <t>2019월 9월
서천소방서장 업무추진비 집행현황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</si>
</sst>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2"/>
      <color rgb="FF333333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3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1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14" fontId="9" fillId="0" borderId="33" xfId="4" applyNumberFormat="1" applyFont="1" applyFill="1" applyBorder="1" applyAlignment="1">
      <alignment horizontal="center" vertical="center"/>
    </xf>
    <xf numFmtId="14" fontId="9" fillId="0" borderId="34" xfId="4" applyNumberFormat="1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35" xfId="4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41" fontId="8" fillId="0" borderId="4" xfId="2" applyFont="1" applyBorder="1" applyAlignment="1">
      <alignment horizontal="center" vertical="center" shrinkToFit="1"/>
    </xf>
    <xf numFmtId="10" fontId="8" fillId="0" borderId="4" xfId="1" applyNumberFormat="1" applyFont="1" applyBorder="1" applyAlignment="1">
      <alignment horizontal="center" vertical="center" shrinkToFit="1"/>
    </xf>
    <xf numFmtId="41" fontId="6" fillId="0" borderId="4" xfId="2" applyFont="1" applyBorder="1" applyAlignment="1">
      <alignment horizontal="center" vertical="center" shrinkToFit="1"/>
    </xf>
    <xf numFmtId="10" fontId="6" fillId="0" borderId="4" xfId="1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41" fontId="6" fillId="0" borderId="28" xfId="2" applyFont="1" applyBorder="1" applyAlignment="1">
      <alignment horizontal="center" vertical="center" shrinkToFit="1"/>
    </xf>
    <xf numFmtId="41" fontId="6" fillId="0" borderId="7" xfId="2" applyFont="1" applyBorder="1" applyAlignment="1">
      <alignment horizontal="center" vertical="center" shrinkToFit="1"/>
    </xf>
    <xf numFmtId="10" fontId="6" fillId="0" borderId="7" xfId="1" applyNumberFormat="1" applyFont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14" fontId="8" fillId="0" borderId="3" xfId="1" applyNumberFormat="1" applyFont="1" applyFill="1" applyBorder="1" applyAlignment="1">
      <alignment horizontal="center" vertical="center" shrinkToFit="1"/>
    </xf>
    <xf numFmtId="41" fontId="8" fillId="0" borderId="4" xfId="3" applyFont="1" applyFill="1" applyBorder="1" applyAlignment="1">
      <alignment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6" fillId="0" borderId="0" xfId="1" applyFont="1" applyFill="1"/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/>
    </xf>
    <xf numFmtId="14" fontId="8" fillId="0" borderId="9" xfId="1" applyNumberFormat="1" applyFont="1" applyFill="1" applyBorder="1" applyAlignment="1">
      <alignment horizontal="center" vertical="center" shrinkToFit="1"/>
    </xf>
    <xf numFmtId="41" fontId="8" fillId="0" borderId="23" xfId="3" applyFont="1" applyFill="1" applyBorder="1" applyAlignment="1">
      <alignment vertical="center" shrinkToFit="1"/>
    </xf>
    <xf numFmtId="0" fontId="8" fillId="0" borderId="23" xfId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14" fontId="6" fillId="0" borderId="6" xfId="1" applyNumberFormat="1" applyFont="1" applyFill="1" applyBorder="1" applyAlignment="1">
      <alignment horizontal="center" vertical="center" shrinkToFit="1"/>
    </xf>
    <xf numFmtId="41" fontId="6" fillId="0" borderId="7" xfId="3" applyFont="1" applyFill="1" applyBorder="1" applyAlignment="1">
      <alignment vertical="center" shrinkToFit="1"/>
    </xf>
    <xf numFmtId="41" fontId="8" fillId="0" borderId="23" xfId="2" applyFont="1" applyFill="1" applyBorder="1" applyAlignment="1">
      <alignment vertical="center" shrinkToFit="1"/>
    </xf>
    <xf numFmtId="14" fontId="6" fillId="0" borderId="0" xfId="1" applyNumberFormat="1" applyFont="1" applyFill="1" applyBorder="1" applyAlignment="1">
      <alignment horizontal="center" shrinkToFit="1"/>
    </xf>
    <xf numFmtId="14" fontId="6" fillId="0" borderId="0" xfId="1" quotePrefix="1" applyNumberFormat="1" applyFont="1" applyFill="1" applyBorder="1" applyAlignment="1">
      <alignment horizontal="center" shrinkToFit="1"/>
    </xf>
    <xf numFmtId="41" fontId="6" fillId="0" borderId="0" xfId="2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horizontal="center" shrinkToFit="1"/>
    </xf>
    <xf numFmtId="0" fontId="8" fillId="0" borderId="38" xfId="1" applyFont="1" applyFill="1" applyBorder="1" applyAlignment="1">
      <alignment horizontal="center" vertical="center" shrinkToFit="1"/>
    </xf>
    <xf numFmtId="41" fontId="9" fillId="0" borderId="30" xfId="3" applyFont="1" applyFill="1" applyBorder="1" applyAlignment="1">
      <alignment horizontal="center" vertical="center"/>
    </xf>
    <xf numFmtId="41" fontId="6" fillId="0" borderId="4" xfId="2" applyFont="1" applyFill="1" applyBorder="1" applyAlignment="1">
      <alignment horizontal="center" vertical="center" shrinkToFit="1"/>
    </xf>
    <xf numFmtId="10" fontId="6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41" fontId="9" fillId="0" borderId="35" xfId="3" applyFont="1" applyFill="1" applyBorder="1" applyAlignment="1">
      <alignment horizontal="center" vertical="center"/>
    </xf>
    <xf numFmtId="14" fontId="6" fillId="0" borderId="36" xfId="1" applyNumberFormat="1" applyFont="1" applyFill="1" applyBorder="1" applyAlignment="1">
      <alignment horizontal="center" vertical="center" shrinkToFit="1"/>
    </xf>
    <xf numFmtId="41" fontId="6" fillId="0" borderId="37" xfId="3" applyFont="1" applyFill="1" applyBorder="1" applyAlignment="1">
      <alignment vertical="center" shrinkToFit="1"/>
    </xf>
    <xf numFmtId="0" fontId="6" fillId="0" borderId="37" xfId="1" applyFont="1" applyFill="1" applyBorder="1" applyAlignment="1">
      <alignment horizontal="center" vertical="center" shrinkToFit="1"/>
    </xf>
    <xf numFmtId="14" fontId="8" fillId="0" borderId="41" xfId="1" applyNumberFormat="1" applyFont="1" applyFill="1" applyBorder="1" applyAlignment="1">
      <alignment horizontal="center" vertical="center" shrinkToFit="1"/>
    </xf>
    <xf numFmtId="41" fontId="8" fillId="0" borderId="42" xfId="3" applyFont="1" applyFill="1" applyBorder="1" applyAlignment="1">
      <alignment vertical="center" shrinkToFit="1"/>
    </xf>
    <xf numFmtId="0" fontId="8" fillId="0" borderId="42" xfId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14" fontId="6" fillId="0" borderId="9" xfId="1" applyNumberFormat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vertical="center" shrinkToFit="1"/>
    </xf>
    <xf numFmtId="41" fontId="6" fillId="0" borderId="23" xfId="2" applyFont="1" applyFill="1" applyBorder="1" applyAlignment="1">
      <alignment horizontal="right" vertical="center" shrinkToFit="1"/>
    </xf>
    <xf numFmtId="41" fontId="6" fillId="0" borderId="7" xfId="2" applyFont="1" applyFill="1" applyBorder="1" applyAlignment="1">
      <alignment horizontal="right" vertical="center" shrinkToFit="1"/>
    </xf>
    <xf numFmtId="14" fontId="6" fillId="0" borderId="31" xfId="1" applyNumberFormat="1" applyFont="1" applyFill="1" applyBorder="1" applyAlignment="1">
      <alignment horizontal="center" vertical="center" shrinkToFit="1"/>
    </xf>
    <xf numFmtId="14" fontId="6" fillId="0" borderId="20" xfId="1" applyNumberFormat="1" applyFont="1" applyFill="1" applyBorder="1" applyAlignment="1">
      <alignment horizontal="center" vertical="center" shrinkToFit="1"/>
    </xf>
    <xf numFmtId="14" fontId="6" fillId="0" borderId="32" xfId="1" applyNumberFormat="1" applyFont="1" applyFill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1" fontId="6" fillId="0" borderId="11" xfId="2" applyFont="1" applyBorder="1" applyAlignment="1">
      <alignment horizontal="center" vertical="center" shrinkToFit="1"/>
    </xf>
    <xf numFmtId="41" fontId="6" fillId="0" borderId="12" xfId="2" applyFont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14" fontId="6" fillId="0" borderId="13" xfId="1" applyNumberFormat="1" applyFont="1" applyFill="1" applyBorder="1" applyAlignment="1">
      <alignment horizontal="center" vertical="center" shrinkToFit="1"/>
    </xf>
    <xf numFmtId="14" fontId="6" fillId="0" borderId="21" xfId="1" applyNumberFormat="1" applyFont="1" applyFill="1" applyBorder="1" applyAlignment="1">
      <alignment horizontal="center" vertical="center" shrinkToFit="1"/>
    </xf>
    <xf numFmtId="14" fontId="6" fillId="0" borderId="14" xfId="1" applyNumberFormat="1" applyFont="1" applyFill="1" applyBorder="1" applyAlignment="1">
      <alignment horizontal="center" vertical="center" shrinkToFit="1"/>
    </xf>
    <xf numFmtId="14" fontId="6" fillId="0" borderId="39" xfId="1" applyNumberFormat="1" applyFont="1" applyFill="1" applyBorder="1" applyAlignment="1">
      <alignment horizontal="center" vertical="center" shrinkToFit="1"/>
    </xf>
    <xf numFmtId="14" fontId="6" fillId="0" borderId="40" xfId="1" applyNumberFormat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/>
    </xf>
    <xf numFmtId="14" fontId="8" fillId="0" borderId="23" xfId="1" applyNumberFormat="1" applyFont="1" applyFill="1" applyBorder="1" applyAlignment="1">
      <alignment horizontal="left" vertical="center" shrinkToFit="1"/>
    </xf>
    <xf numFmtId="14" fontId="8" fillId="0" borderId="42" xfId="1" applyNumberFormat="1" applyFont="1" applyFill="1" applyBorder="1" applyAlignment="1">
      <alignment horizontal="left" vertical="center" shrinkToFit="1"/>
    </xf>
    <xf numFmtId="14" fontId="6" fillId="0" borderId="7" xfId="1" applyNumberFormat="1" applyFont="1" applyFill="1" applyBorder="1" applyAlignment="1">
      <alignment horizontal="center" vertical="center" shrinkToFit="1"/>
    </xf>
    <xf numFmtId="14" fontId="6" fillId="0" borderId="22" xfId="1" applyNumberFormat="1" applyFont="1" applyFill="1" applyBorder="1" applyAlignment="1">
      <alignment horizontal="center" vertical="center" shrinkToFit="1"/>
    </xf>
    <xf numFmtId="14" fontId="6" fillId="0" borderId="19" xfId="1" applyNumberFormat="1" applyFont="1" applyFill="1" applyBorder="1" applyAlignment="1">
      <alignment horizontal="center" vertical="center" shrinkToFit="1"/>
    </xf>
    <xf numFmtId="14" fontId="6" fillId="0" borderId="18" xfId="1" applyNumberFormat="1" applyFont="1" applyFill="1" applyBorder="1" applyAlignment="1">
      <alignment horizontal="center" vertical="center" shrinkToFit="1"/>
    </xf>
    <xf numFmtId="14" fontId="6" fillId="0" borderId="11" xfId="1" applyNumberFormat="1" applyFont="1" applyFill="1" applyBorder="1" applyAlignment="1">
      <alignment horizontal="center" vertical="center" shrinkToFit="1"/>
    </xf>
    <xf numFmtId="14" fontId="6" fillId="0" borderId="12" xfId="1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4" fontId="8" fillId="0" borderId="4" xfId="1" applyNumberFormat="1" applyFont="1" applyFill="1" applyBorder="1" applyAlignment="1">
      <alignment horizontal="center" vertical="center" shrinkToFit="1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18" xfId="1" applyNumberFormat="1" applyFont="1" applyBorder="1" applyAlignment="1">
      <alignment horizontal="center" vertical="center" shrinkToFit="1"/>
    </xf>
    <xf numFmtId="41" fontId="8" fillId="0" borderId="11" xfId="2" applyFont="1" applyBorder="1" applyAlignment="1">
      <alignment horizontal="center" vertical="center" shrinkToFit="1"/>
    </xf>
    <xf numFmtId="41" fontId="8" fillId="0" borderId="12" xfId="2" applyFont="1" applyBorder="1" applyAlignment="1">
      <alignment horizontal="center" vertical="center" shrinkToFit="1"/>
    </xf>
    <xf numFmtId="41" fontId="6" fillId="0" borderId="11" xfId="2" applyFont="1" applyFill="1" applyBorder="1" applyAlignment="1">
      <alignment horizontal="center" vertical="center" shrinkToFit="1"/>
    </xf>
    <xf numFmtId="41" fontId="6" fillId="0" borderId="12" xfId="2" applyFont="1" applyFill="1" applyBorder="1" applyAlignment="1">
      <alignment horizontal="center" vertical="center" shrinkToFit="1"/>
    </xf>
    <xf numFmtId="41" fontId="6" fillId="0" borderId="13" xfId="2" applyFont="1" applyBorder="1" applyAlignment="1">
      <alignment horizontal="center" vertical="center" shrinkToFit="1"/>
    </xf>
    <xf numFmtId="41" fontId="6" fillId="0" borderId="14" xfId="2" applyFont="1" applyBorder="1" applyAlignment="1">
      <alignment horizontal="center" vertical="center" shrinkToFit="1"/>
    </xf>
    <xf numFmtId="0" fontId="8" fillId="0" borderId="17" xfId="1" applyNumberFormat="1" applyFont="1" applyBorder="1" applyAlignment="1">
      <alignment horizontal="center" vertical="center"/>
    </xf>
    <xf numFmtId="0" fontId="8" fillId="0" borderId="19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</cellXfs>
  <cellStyles count="5">
    <cellStyle name="쉼표 [0]" xfId="3" builtinId="6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zoomScaleNormal="100" workbookViewId="0">
      <selection activeCell="B2" sqref="B2:J2"/>
    </sheetView>
  </sheetViews>
  <sheetFormatPr defaultRowHeight="16.5" x14ac:dyDescent="0.3"/>
  <cols>
    <col min="1" max="1" width="1.625" customWidth="1"/>
    <col min="2" max="2" width="12.75" customWidth="1"/>
    <col min="6" max="6" width="18.75" customWidth="1"/>
    <col min="7" max="9" width="14.375" customWidth="1"/>
    <col min="10" max="10" width="11.5" customWidth="1"/>
  </cols>
  <sheetData>
    <row r="2" spans="2:10" ht="63" customHeight="1" x14ac:dyDescent="0.3">
      <c r="B2" s="96" t="s">
        <v>27</v>
      </c>
      <c r="C2" s="97"/>
      <c r="D2" s="97"/>
      <c r="E2" s="97"/>
      <c r="F2" s="97"/>
      <c r="G2" s="97"/>
      <c r="H2" s="97"/>
      <c r="I2" s="97"/>
      <c r="J2" s="97"/>
    </row>
    <row r="3" spans="2:10" x14ac:dyDescent="0.15">
      <c r="B3" s="1"/>
      <c r="C3" s="1"/>
      <c r="D3" s="1"/>
      <c r="E3" s="1"/>
      <c r="F3" s="1"/>
      <c r="G3" s="1"/>
      <c r="H3" s="1"/>
      <c r="I3" s="1"/>
      <c r="J3" s="2" t="s">
        <v>0</v>
      </c>
    </row>
    <row r="4" spans="2:10" ht="21" thickBot="1" x14ac:dyDescent="0.3">
      <c r="B4" s="3" t="s">
        <v>1</v>
      </c>
      <c r="C4" s="4"/>
      <c r="D4" s="4"/>
      <c r="E4" s="1"/>
      <c r="F4" s="1"/>
      <c r="G4" s="1"/>
      <c r="H4" s="1"/>
      <c r="I4" s="1"/>
      <c r="J4" s="1"/>
    </row>
    <row r="5" spans="2:10" x14ac:dyDescent="0.3">
      <c r="B5" s="107" t="s">
        <v>2</v>
      </c>
      <c r="C5" s="108"/>
      <c r="D5" s="108"/>
      <c r="E5" s="99" t="s">
        <v>3</v>
      </c>
      <c r="F5" s="100"/>
      <c r="G5" s="5" t="s">
        <v>4</v>
      </c>
      <c r="H5" s="5" t="s">
        <v>5</v>
      </c>
      <c r="I5" s="5" t="s">
        <v>6</v>
      </c>
      <c r="J5" s="6" t="s">
        <v>7</v>
      </c>
    </row>
    <row r="6" spans="2:10" x14ac:dyDescent="0.3">
      <c r="B6" s="76" t="s">
        <v>8</v>
      </c>
      <c r="C6" s="77"/>
      <c r="D6" s="77"/>
      <c r="E6" s="101">
        <f>SUM(E7:F10)</f>
        <v>18925000</v>
      </c>
      <c r="F6" s="102"/>
      <c r="G6" s="14">
        <f>SUM(G7:G10)</f>
        <v>9209900</v>
      </c>
      <c r="H6" s="14">
        <f>SUM(H7:H10)</f>
        <v>9715100</v>
      </c>
      <c r="I6" s="15">
        <f>AVERAGE(I7:I10)</f>
        <v>0.50120874492466538</v>
      </c>
      <c r="J6" s="12"/>
    </row>
    <row r="7" spans="2:10" x14ac:dyDescent="0.3">
      <c r="B7" s="76" t="s">
        <v>9</v>
      </c>
      <c r="C7" s="77"/>
      <c r="D7" s="77"/>
      <c r="E7" s="79">
        <v>4180000</v>
      </c>
      <c r="F7" s="80"/>
      <c r="G7" s="16">
        <v>2475900</v>
      </c>
      <c r="H7" s="16">
        <f>E7-G7</f>
        <v>1704100</v>
      </c>
      <c r="I7" s="17">
        <f>G7/E7</f>
        <v>0.59232057416267947</v>
      </c>
      <c r="J7" s="18"/>
    </row>
    <row r="8" spans="2:10" x14ac:dyDescent="0.3">
      <c r="B8" s="111" t="s">
        <v>10</v>
      </c>
      <c r="C8" s="112"/>
      <c r="D8" s="112"/>
      <c r="E8" s="103">
        <v>2708000</v>
      </c>
      <c r="F8" s="104"/>
      <c r="G8" s="57">
        <v>1692000</v>
      </c>
      <c r="H8" s="57">
        <f t="shared" ref="H8:H10" si="0">E8-G8</f>
        <v>1016000</v>
      </c>
      <c r="I8" s="58">
        <f t="shared" ref="I8:I10" si="1">G8/E8</f>
        <v>0.6248153618906942</v>
      </c>
      <c r="J8" s="18"/>
    </row>
    <row r="9" spans="2:10" x14ac:dyDescent="0.3">
      <c r="B9" s="76" t="s">
        <v>21</v>
      </c>
      <c r="C9" s="77"/>
      <c r="D9" s="78"/>
      <c r="E9" s="79">
        <v>6840000</v>
      </c>
      <c r="F9" s="80"/>
      <c r="G9" s="19">
        <v>3948000</v>
      </c>
      <c r="H9" s="16">
        <f t="shared" si="0"/>
        <v>2892000</v>
      </c>
      <c r="I9" s="17">
        <f t="shared" si="1"/>
        <v>0.57719298245614037</v>
      </c>
      <c r="J9" s="13"/>
    </row>
    <row r="10" spans="2:10" ht="17.25" thickBot="1" x14ac:dyDescent="0.35">
      <c r="B10" s="109" t="s">
        <v>11</v>
      </c>
      <c r="C10" s="110"/>
      <c r="D10" s="110"/>
      <c r="E10" s="105">
        <v>5197000</v>
      </c>
      <c r="F10" s="106"/>
      <c r="G10" s="20">
        <v>1094000</v>
      </c>
      <c r="H10" s="20">
        <f t="shared" si="0"/>
        <v>4103000</v>
      </c>
      <c r="I10" s="21">
        <f t="shared" si="1"/>
        <v>0.21050606118914758</v>
      </c>
      <c r="J10" s="11"/>
    </row>
    <row r="11" spans="2:10" x14ac:dyDescent="0.15">
      <c r="B11" s="1"/>
      <c r="C11" s="1"/>
      <c r="D11" s="1"/>
      <c r="E11" s="1"/>
      <c r="F11" s="1"/>
      <c r="G11" s="1"/>
      <c r="H11" s="1"/>
      <c r="I11" s="1"/>
      <c r="J11" s="1"/>
    </row>
    <row r="12" spans="2:10" ht="24" customHeight="1" thickBot="1" x14ac:dyDescent="0.3">
      <c r="B12" s="3" t="s">
        <v>12</v>
      </c>
      <c r="C12" s="4"/>
      <c r="D12" s="4"/>
      <c r="E12" s="1"/>
      <c r="F12" s="1"/>
      <c r="G12" s="1"/>
      <c r="H12" s="1"/>
      <c r="I12" s="1"/>
      <c r="J12" s="1"/>
    </row>
    <row r="13" spans="2:10" s="24" customFormat="1" ht="24" customHeight="1" x14ac:dyDescent="0.3">
      <c r="B13" s="25" t="s">
        <v>13</v>
      </c>
      <c r="C13" s="81" t="s">
        <v>14</v>
      </c>
      <c r="D13" s="81"/>
      <c r="E13" s="81"/>
      <c r="F13" s="81"/>
      <c r="G13" s="59" t="s">
        <v>15</v>
      </c>
      <c r="H13" s="26" t="s">
        <v>16</v>
      </c>
      <c r="I13" s="26" t="s">
        <v>17</v>
      </c>
      <c r="J13" s="27" t="s">
        <v>18</v>
      </c>
    </row>
    <row r="14" spans="2:10" s="24" customFormat="1" ht="24" customHeight="1" x14ac:dyDescent="0.3">
      <c r="B14" s="28" t="s">
        <v>8</v>
      </c>
      <c r="C14" s="98"/>
      <c r="D14" s="98"/>
      <c r="E14" s="98"/>
      <c r="F14" s="98"/>
      <c r="G14" s="29">
        <f>SUM(G15:G21)</f>
        <v>160000</v>
      </c>
      <c r="H14" s="30"/>
      <c r="I14" s="30">
        <f>SUM(I15:I21)</f>
        <v>0</v>
      </c>
      <c r="J14" s="31"/>
    </row>
    <row r="15" spans="2:10" s="24" customFormat="1" ht="24" customHeight="1" x14ac:dyDescent="0.3">
      <c r="B15" s="7">
        <v>43710</v>
      </c>
      <c r="C15" s="73" t="s">
        <v>23</v>
      </c>
      <c r="D15" s="74"/>
      <c r="E15" s="74"/>
      <c r="F15" s="75"/>
      <c r="G15" s="56">
        <v>110000</v>
      </c>
      <c r="H15" s="9"/>
      <c r="I15" s="22"/>
      <c r="J15" s="23"/>
    </row>
    <row r="16" spans="2:10" s="24" customFormat="1" ht="24" customHeight="1" x14ac:dyDescent="0.3">
      <c r="B16" s="7">
        <v>43719</v>
      </c>
      <c r="C16" s="73" t="s">
        <v>24</v>
      </c>
      <c r="D16" s="74"/>
      <c r="E16" s="74"/>
      <c r="F16" s="75"/>
      <c r="G16" s="56">
        <v>50000</v>
      </c>
      <c r="H16" s="9"/>
      <c r="I16" s="22"/>
      <c r="J16" s="23"/>
    </row>
    <row r="17" spans="2:10" s="24" customFormat="1" ht="24" customHeight="1" x14ac:dyDescent="0.3">
      <c r="B17" s="7"/>
      <c r="C17" s="73"/>
      <c r="D17" s="74"/>
      <c r="E17" s="74"/>
      <c r="F17" s="75"/>
      <c r="G17" s="56"/>
      <c r="H17" s="9"/>
      <c r="I17" s="22"/>
      <c r="J17" s="23"/>
    </row>
    <row r="18" spans="2:10" s="24" customFormat="1" ht="24" customHeight="1" x14ac:dyDescent="0.3">
      <c r="B18" s="7"/>
      <c r="C18" s="73"/>
      <c r="D18" s="74"/>
      <c r="E18" s="74"/>
      <c r="F18" s="75"/>
      <c r="G18" s="56"/>
      <c r="H18" s="9"/>
      <c r="I18" s="22"/>
      <c r="J18" s="23"/>
    </row>
    <row r="19" spans="2:10" s="24" customFormat="1" ht="24" customHeight="1" x14ac:dyDescent="0.3">
      <c r="B19" s="7"/>
      <c r="C19" s="73"/>
      <c r="D19" s="74"/>
      <c r="E19" s="74"/>
      <c r="F19" s="75"/>
      <c r="G19" s="56"/>
      <c r="H19" s="9"/>
      <c r="I19" s="22"/>
      <c r="J19" s="23"/>
    </row>
    <row r="20" spans="2:10" s="24" customFormat="1" ht="24" customHeight="1" x14ac:dyDescent="0.3">
      <c r="B20" s="7"/>
      <c r="C20" s="73"/>
      <c r="D20" s="74"/>
      <c r="E20" s="74"/>
      <c r="F20" s="75"/>
      <c r="G20" s="56"/>
      <c r="H20" s="9"/>
      <c r="I20" s="22"/>
      <c r="J20" s="23"/>
    </row>
    <row r="21" spans="2:10" s="24" customFormat="1" ht="24" customHeight="1" thickBot="1" x14ac:dyDescent="0.35">
      <c r="B21" s="8"/>
      <c r="C21" s="85"/>
      <c r="D21" s="83"/>
      <c r="E21" s="83"/>
      <c r="F21" s="86"/>
      <c r="G21" s="60"/>
      <c r="H21" s="10"/>
      <c r="I21" s="32"/>
      <c r="J21" s="33"/>
    </row>
    <row r="22" spans="2:10" s="24" customFormat="1" ht="24" customHeight="1" x14ac:dyDescent="0.3">
      <c r="B22" s="34"/>
      <c r="C22" s="34"/>
      <c r="D22" s="34"/>
      <c r="E22" s="34"/>
      <c r="F22" s="34"/>
      <c r="G22" s="34"/>
      <c r="H22" s="34"/>
      <c r="I22" s="34"/>
      <c r="J22" s="34"/>
    </row>
    <row r="23" spans="2:10" s="24" customFormat="1" ht="24" customHeight="1" thickBot="1" x14ac:dyDescent="0.3">
      <c r="B23" s="35" t="s">
        <v>19</v>
      </c>
      <c r="C23" s="36"/>
      <c r="D23" s="36"/>
      <c r="E23" s="37"/>
      <c r="F23" s="37"/>
      <c r="G23" s="37"/>
      <c r="H23" s="37"/>
      <c r="I23" s="37"/>
      <c r="J23" s="37"/>
    </row>
    <row r="24" spans="2:10" s="24" customFormat="1" ht="24" customHeight="1" thickBot="1" x14ac:dyDescent="0.35">
      <c r="B24" s="38" t="s">
        <v>13</v>
      </c>
      <c r="C24" s="87" t="s">
        <v>14</v>
      </c>
      <c r="D24" s="87"/>
      <c r="E24" s="87"/>
      <c r="F24" s="87"/>
      <c r="G24" s="39" t="s">
        <v>15</v>
      </c>
      <c r="H24" s="40" t="s">
        <v>16</v>
      </c>
      <c r="I24" s="40" t="s">
        <v>17</v>
      </c>
      <c r="J24" s="41" t="s">
        <v>18</v>
      </c>
    </row>
    <row r="25" spans="2:10" s="24" customFormat="1" ht="24" customHeight="1" thickTop="1" thickBot="1" x14ac:dyDescent="0.35">
      <c r="B25" s="64" t="s">
        <v>8</v>
      </c>
      <c r="C25" s="89"/>
      <c r="D25" s="89"/>
      <c r="E25" s="89"/>
      <c r="F25" s="89"/>
      <c r="G25" s="65">
        <f>SUM(G26:G27)</f>
        <v>0</v>
      </c>
      <c r="H25" s="66"/>
      <c r="I25" s="67">
        <f>SUM(I26:I27)</f>
        <v>0</v>
      </c>
      <c r="J25" s="68"/>
    </row>
    <row r="26" spans="2:10" s="24" customFormat="1" ht="24" customHeight="1" x14ac:dyDescent="0.3">
      <c r="B26" s="61"/>
      <c r="C26" s="91"/>
      <c r="D26" s="92"/>
      <c r="E26" s="92"/>
      <c r="F26" s="93"/>
      <c r="G26" s="62"/>
      <c r="H26" s="63"/>
      <c r="I26" s="63"/>
      <c r="J26" s="55"/>
    </row>
    <row r="27" spans="2:10" s="24" customFormat="1" ht="24" customHeight="1" thickBot="1" x14ac:dyDescent="0.35">
      <c r="B27" s="47"/>
      <c r="C27" s="82"/>
      <c r="D27" s="83"/>
      <c r="E27" s="83"/>
      <c r="F27" s="84"/>
      <c r="G27" s="48"/>
      <c r="H27" s="32"/>
      <c r="I27" s="32"/>
      <c r="J27" s="33"/>
    </row>
    <row r="28" spans="2:10" s="24" customFormat="1" ht="24" customHeight="1" x14ac:dyDescent="0.3">
      <c r="B28" s="34"/>
      <c r="C28" s="34"/>
      <c r="D28" s="34"/>
      <c r="E28" s="34"/>
      <c r="F28" s="34"/>
      <c r="G28" s="34"/>
      <c r="H28" s="34"/>
      <c r="I28" s="34"/>
      <c r="J28" s="34"/>
    </row>
    <row r="29" spans="2:10" s="24" customFormat="1" ht="24" customHeight="1" thickBot="1" x14ac:dyDescent="0.3">
      <c r="B29" s="35" t="s">
        <v>22</v>
      </c>
      <c r="C29" s="36"/>
      <c r="D29" s="36"/>
      <c r="E29" s="37"/>
      <c r="F29" s="37"/>
      <c r="G29" s="37"/>
      <c r="H29" s="37"/>
      <c r="I29" s="37"/>
      <c r="J29" s="37"/>
    </row>
    <row r="30" spans="2:10" s="24" customFormat="1" ht="24" customHeight="1" thickBot="1" x14ac:dyDescent="0.35">
      <c r="B30" s="38" t="s">
        <v>13</v>
      </c>
      <c r="C30" s="87" t="s">
        <v>14</v>
      </c>
      <c r="D30" s="87"/>
      <c r="E30" s="87"/>
      <c r="F30" s="87"/>
      <c r="G30" s="39" t="s">
        <v>15</v>
      </c>
      <c r="H30" s="40" t="s">
        <v>16</v>
      </c>
      <c r="I30" s="40" t="s">
        <v>17</v>
      </c>
      <c r="J30" s="41" t="s">
        <v>18</v>
      </c>
    </row>
    <row r="31" spans="2:10" s="24" customFormat="1" ht="24" customHeight="1" thickTop="1" x14ac:dyDescent="0.3">
      <c r="B31" s="42" t="s">
        <v>8</v>
      </c>
      <c r="C31" s="88"/>
      <c r="D31" s="88"/>
      <c r="E31" s="88"/>
      <c r="F31" s="88"/>
      <c r="G31" s="49">
        <f>SUM(G32:G35)</f>
        <v>510000</v>
      </c>
      <c r="H31" s="44"/>
      <c r="I31" s="45">
        <f>SUM(I35:I35)</f>
        <v>0</v>
      </c>
      <c r="J31" s="46"/>
    </row>
    <row r="32" spans="2:10" s="24" customFormat="1" ht="24" customHeight="1" x14ac:dyDescent="0.3">
      <c r="B32" s="69">
        <v>43710</v>
      </c>
      <c r="C32" s="94" t="s">
        <v>25</v>
      </c>
      <c r="D32" s="74"/>
      <c r="E32" s="74"/>
      <c r="F32" s="95"/>
      <c r="G32" s="71">
        <v>270000</v>
      </c>
      <c r="H32" s="44"/>
      <c r="I32" s="45"/>
      <c r="J32" s="46"/>
    </row>
    <row r="33" spans="2:10" s="24" customFormat="1" ht="24" customHeight="1" x14ac:dyDescent="0.3">
      <c r="B33" s="69">
        <v>43712</v>
      </c>
      <c r="C33" s="94" t="s">
        <v>26</v>
      </c>
      <c r="D33" s="74"/>
      <c r="E33" s="74"/>
      <c r="F33" s="95"/>
      <c r="G33" s="71">
        <v>240000</v>
      </c>
      <c r="H33" s="44"/>
      <c r="I33" s="45"/>
      <c r="J33" s="46"/>
    </row>
    <row r="34" spans="2:10" s="24" customFormat="1" ht="24" customHeight="1" x14ac:dyDescent="0.3">
      <c r="B34" s="69"/>
      <c r="C34" s="94"/>
      <c r="D34" s="74"/>
      <c r="E34" s="74"/>
      <c r="F34" s="95"/>
      <c r="G34" s="71"/>
      <c r="H34" s="70"/>
      <c r="I34" s="45"/>
      <c r="J34" s="46"/>
    </row>
    <row r="35" spans="2:10" s="24" customFormat="1" ht="24" customHeight="1" thickBot="1" x14ac:dyDescent="0.35">
      <c r="B35" s="47"/>
      <c r="C35" s="90"/>
      <c r="D35" s="90"/>
      <c r="E35" s="90"/>
      <c r="F35" s="90"/>
      <c r="G35" s="72"/>
      <c r="H35" s="32"/>
      <c r="I35" s="32"/>
      <c r="J35" s="33"/>
    </row>
    <row r="36" spans="2:10" s="24" customFormat="1" ht="24" customHeight="1" x14ac:dyDescent="0.15">
      <c r="B36" s="50"/>
      <c r="C36" s="51"/>
      <c r="D36" s="50"/>
      <c r="E36" s="50"/>
      <c r="F36" s="50"/>
      <c r="G36" s="52"/>
      <c r="H36" s="53"/>
      <c r="I36" s="54"/>
      <c r="J36" s="54"/>
    </row>
    <row r="37" spans="2:10" s="24" customFormat="1" ht="24" customHeight="1" thickBot="1" x14ac:dyDescent="0.3">
      <c r="B37" s="35" t="s">
        <v>20</v>
      </c>
      <c r="C37" s="36"/>
      <c r="D37" s="36"/>
      <c r="E37" s="37"/>
      <c r="F37" s="37"/>
      <c r="G37" s="37"/>
      <c r="H37" s="37"/>
      <c r="I37" s="37"/>
      <c r="J37" s="37"/>
    </row>
    <row r="38" spans="2:10" s="24" customFormat="1" ht="24" customHeight="1" thickBot="1" x14ac:dyDescent="0.35">
      <c r="B38" s="38" t="s">
        <v>13</v>
      </c>
      <c r="C38" s="87" t="s">
        <v>14</v>
      </c>
      <c r="D38" s="87"/>
      <c r="E38" s="87"/>
      <c r="F38" s="87"/>
      <c r="G38" s="39" t="s">
        <v>15</v>
      </c>
      <c r="H38" s="40" t="s">
        <v>16</v>
      </c>
      <c r="I38" s="40" t="s">
        <v>17</v>
      </c>
      <c r="J38" s="41" t="s">
        <v>18</v>
      </c>
    </row>
    <row r="39" spans="2:10" s="24" customFormat="1" ht="24" customHeight="1" thickTop="1" x14ac:dyDescent="0.3">
      <c r="B39" s="42" t="s">
        <v>8</v>
      </c>
      <c r="C39" s="88"/>
      <c r="D39" s="88"/>
      <c r="E39" s="88"/>
      <c r="F39" s="88"/>
      <c r="G39" s="43">
        <f>SUM(G40)</f>
        <v>0</v>
      </c>
      <c r="H39" s="44"/>
      <c r="I39" s="45">
        <f>SUM(I40)</f>
        <v>0</v>
      </c>
      <c r="J39" s="46"/>
    </row>
    <row r="40" spans="2:10" s="24" customFormat="1" ht="24" customHeight="1" thickBot="1" x14ac:dyDescent="0.35">
      <c r="B40" s="47"/>
      <c r="C40" s="82"/>
      <c r="D40" s="83"/>
      <c r="E40" s="83"/>
      <c r="F40" s="84"/>
      <c r="G40" s="48"/>
      <c r="H40" s="32"/>
      <c r="I40" s="32"/>
      <c r="J40" s="33"/>
    </row>
    <row r="41" spans="2:10" s="24" customFormat="1" ht="24" customHeight="1" x14ac:dyDescent="0.3"/>
    <row r="42" spans="2:10" s="24" customFormat="1" x14ac:dyDescent="0.3"/>
    <row r="43" spans="2:10" s="24" customFormat="1" x14ac:dyDescent="0.3">
      <c r="B43"/>
      <c r="C43"/>
      <c r="D43"/>
      <c r="E43"/>
      <c r="F43"/>
      <c r="G43"/>
      <c r="H43"/>
      <c r="I43"/>
      <c r="J43"/>
    </row>
  </sheetData>
  <mergeCells count="35">
    <mergeCell ref="B2:J2"/>
    <mergeCell ref="C14:F14"/>
    <mergeCell ref="E5:F5"/>
    <mergeCell ref="E6:F6"/>
    <mergeCell ref="E7:F7"/>
    <mergeCell ref="E8:F8"/>
    <mergeCell ref="E10:F10"/>
    <mergeCell ref="B5:D5"/>
    <mergeCell ref="B10:D10"/>
    <mergeCell ref="B6:D6"/>
    <mergeCell ref="B7:D7"/>
    <mergeCell ref="B8:D8"/>
    <mergeCell ref="C26:F26"/>
    <mergeCell ref="C30:F30"/>
    <mergeCell ref="C31:F31"/>
    <mergeCell ref="C27:F27"/>
    <mergeCell ref="C34:F34"/>
    <mergeCell ref="C32:F32"/>
    <mergeCell ref="C33:F33"/>
    <mergeCell ref="C15:F15"/>
    <mergeCell ref="B9:D9"/>
    <mergeCell ref="E9:F9"/>
    <mergeCell ref="C13:F13"/>
    <mergeCell ref="C40:F40"/>
    <mergeCell ref="C21:F21"/>
    <mergeCell ref="C17:F17"/>
    <mergeCell ref="C38:F38"/>
    <mergeCell ref="C39:F39"/>
    <mergeCell ref="C24:F24"/>
    <mergeCell ref="C25:F25"/>
    <mergeCell ref="C16:F16"/>
    <mergeCell ref="C19:F19"/>
    <mergeCell ref="C20:F20"/>
    <mergeCell ref="C18:F18"/>
    <mergeCell ref="C35:F3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서천소방서장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2016-05-02T00:03:37Z</dcterms:created>
  <dcterms:modified xsi:type="dcterms:W3CDTF">2019-10-01T05:49:18Z</dcterms:modified>
</cp:coreProperties>
</file>